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egovg01.sharepoint.com/sites/EST_JUSTDIGI/Dokumendid/EELARVE/Üldine/2. 2026RE/2026 ministri käskkiri/II muutmine ministri KK, ülekantavad/"/>
    </mc:Choice>
  </mc:AlternateContent>
  <xr:revisionPtr revIDLastSave="967" documentId="8_{0C678831-D47C-4B94-B301-F84AFACC385C}" xr6:coauthVersionLast="47" xr6:coauthVersionMax="47" xr10:uidLastSave="{0779585F-D5FB-4195-B17F-E17E1AA3B4FC}"/>
  <bookViews>
    <workbookView xWindow="28680" yWindow="-120" windowWidth="29040" windowHeight="17520" xr2:uid="{596A6ACC-2099-45E0-8A26-05B548D2FC99}"/>
  </bookViews>
  <sheets>
    <sheet name="Lisa 4. RIK" sheetId="2" r:id="rId1"/>
  </sheets>
  <definedNames>
    <definedName name="_xlnm._FilterDatabase" localSheetId="0" hidden="1">'Lisa 4. RIK'!$A$5:$E$33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2" l="1"/>
  <c r="G9" i="2"/>
  <c r="G12" i="2"/>
  <c r="G14" i="2"/>
  <c r="G15" i="2"/>
  <c r="G18" i="2"/>
  <c r="G19" i="2"/>
  <c r="G20" i="2"/>
  <c r="G21" i="2"/>
  <c r="G22" i="2"/>
  <c r="G24" i="2"/>
  <c r="G25" i="2"/>
  <c r="G26" i="2"/>
  <c r="G27" i="2"/>
  <c r="G28" i="2"/>
  <c r="G29" i="2"/>
  <c r="G30" i="2"/>
  <c r="G31" i="2"/>
  <c r="G32" i="2"/>
  <c r="F12" i="2"/>
  <c r="F14" i="2"/>
  <c r="F17" i="2"/>
  <c r="G17" i="2" s="1"/>
  <c r="F23" i="2"/>
  <c r="F13" i="2" s="1"/>
  <c r="G13" i="2" s="1"/>
  <c r="F27" i="2"/>
  <c r="F28" i="2"/>
  <c r="E6" i="2"/>
  <c r="G23" i="2" l="1"/>
  <c r="F11" i="2"/>
  <c r="F16" i="2"/>
  <c r="G16" i="2" s="1"/>
  <c r="F7" i="2"/>
  <c r="G7" i="2" s="1"/>
  <c r="F10" i="2" l="1"/>
  <c r="G11" i="2"/>
  <c r="E16" i="2"/>
  <c r="E12" i="2"/>
  <c r="E14" i="2"/>
  <c r="E27" i="2"/>
  <c r="E23" i="2"/>
  <c r="E13" i="2" s="1"/>
  <c r="E17" i="2"/>
  <c r="E28" i="2"/>
  <c r="E11" i="2" s="1"/>
  <c r="E7" i="2"/>
  <c r="F6" i="2" l="1"/>
  <c r="G6" i="2" s="1"/>
  <c r="G10" i="2"/>
  <c r="E10" i="2"/>
</calcChain>
</file>

<file path=xl/sharedStrings.xml><?xml version="1.0" encoding="utf-8"?>
<sst xmlns="http://schemas.openxmlformats.org/spreadsheetml/2006/main" count="38" uniqueCount="34">
  <si>
    <t>Lisa 4</t>
  </si>
  <si>
    <t>Eelarve liik</t>
  </si>
  <si>
    <t>Eelarve konto</t>
  </si>
  <si>
    <t>Objekt</t>
  </si>
  <si>
    <t>Registrite ja Infosüsteemide Keskus</t>
  </si>
  <si>
    <t>TULUD</t>
  </si>
  <si>
    <t>Käibemaks</t>
  </si>
  <si>
    <t xml:space="preserve">INVESTEERINGUD </t>
  </si>
  <si>
    <t>sh investeeringute käibemaks</t>
  </si>
  <si>
    <t>Toetused</t>
  </si>
  <si>
    <t>SE000003</t>
  </si>
  <si>
    <t>Tööjõukulud</t>
  </si>
  <si>
    <t>SE000028</t>
  </si>
  <si>
    <t>IN002000</t>
  </si>
  <si>
    <t>Tuludest sõltuvad vahendid</t>
  </si>
  <si>
    <t>Investeeringute käibemaks</t>
  </si>
  <si>
    <t>Registrite ja Infosüsteemide Keskuse 2026. aasta eelarve</t>
  </si>
  <si>
    <t>2026. a käskkirja nr</t>
  </si>
  <si>
    <t>sh liikmemaksud</t>
  </si>
  <si>
    <t>Majandamiskulud</t>
  </si>
  <si>
    <t>Investeeringud</t>
  </si>
  <si>
    <t>IT investeeringud</t>
  </si>
  <si>
    <t>Programmi tegevus: Kesksete IT-teenuste osutamine</t>
  </si>
  <si>
    <t>sh piirmääraga vahendid</t>
  </si>
  <si>
    <t>Arvestuslikud ja piirmääraga vahendid</t>
  </si>
  <si>
    <t>KULUD*</t>
  </si>
  <si>
    <t>* kuludes ei sisaldu amortisatsioon (mitterahaline kulu)</t>
  </si>
  <si>
    <t>Ülekantavad vahendid</t>
  </si>
  <si>
    <t>2026. a esialgne eelarve</t>
  </si>
  <si>
    <t>2026. a eelarve kokku</t>
  </si>
  <si>
    <t>Toetused, sh</t>
  </si>
  <si>
    <t>Liikmemaksud</t>
  </si>
  <si>
    <t>Majandamiskulud, sh</t>
  </si>
  <si>
    <t>RKAS remondi- ja kapitalikomponent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</si>
</sst>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  <font>
      <b/>
      <sz val="10"/>
      <color theme="1"/>
      <name val="Calibri"/>
      <family val="2"/>
      <charset val="186"/>
      <scheme val="minor"/>
    </font>
    <font>
      <sz val="10"/>
      <name val="Calibri"/>
      <family val="2"/>
      <charset val="186"/>
      <scheme val="minor"/>
    </font>
    <font>
      <sz val="12"/>
      <color indexed="8"/>
      <name val="Calibri"/>
      <family val="2"/>
      <charset val="186"/>
      <scheme val="minor"/>
    </font>
    <font>
      <sz val="10"/>
      <color indexed="8"/>
      <name val="Calibri"/>
      <family val="2"/>
      <charset val="186"/>
      <scheme val="minor"/>
    </font>
    <font>
      <sz val="10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sz val="13"/>
      <color theme="1"/>
      <name val="Calibri"/>
      <family val="2"/>
      <charset val="186"/>
      <scheme val="minor"/>
    </font>
    <font>
      <i/>
      <sz val="9"/>
      <color theme="1"/>
      <name val="Calibri"/>
      <family val="2"/>
      <charset val="186"/>
      <scheme val="minor"/>
    </font>
    <font>
      <sz val="10"/>
      <color rgb="FFFF0000"/>
      <name val="Calibri"/>
      <family val="2"/>
      <charset val="186"/>
      <scheme val="minor"/>
    </font>
    <font>
      <b/>
      <sz val="13"/>
      <name val="Calibri"/>
      <family val="2"/>
      <charset val="186"/>
      <scheme val="minor"/>
    </font>
    <font>
      <b/>
      <sz val="13"/>
      <color theme="1"/>
      <name val="Calibri"/>
      <family val="2"/>
      <charset val="186"/>
      <scheme val="minor"/>
    </font>
    <font>
      <b/>
      <sz val="13"/>
      <color indexed="8"/>
      <name val="Calibri"/>
      <family val="2"/>
      <charset val="186"/>
      <scheme val="minor"/>
    </font>
    <font>
      <i/>
      <sz val="10"/>
      <color indexed="8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sz val="10"/>
      <color indexed="8"/>
      <name val="Calibri"/>
      <family val="2"/>
      <charset val="186"/>
      <scheme val="minor"/>
    </font>
    <font>
      <sz val="10"/>
      <name val="Aptos Narrow"/>
      <family val="2"/>
      <charset val="186"/>
    </font>
    <font>
      <sz val="9"/>
      <name val="Calibri"/>
      <family val="2"/>
      <charset val="186"/>
      <scheme val="minor"/>
    </font>
    <font>
      <sz val="9"/>
      <color theme="1"/>
      <name val="Calibri"/>
      <family val="2"/>
      <charset val="186"/>
      <scheme val="minor"/>
    </font>
    <font>
      <b/>
      <sz val="11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rgb="FF000000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0" fontId="2" fillId="0" borderId="0" xfId="1" applyFont="1"/>
    <xf numFmtId="0" fontId="2" fillId="0" borderId="0" xfId="1" applyFont="1" applyAlignment="1">
      <alignment horizontal="center"/>
    </xf>
    <xf numFmtId="3" fontId="3" fillId="0" borderId="0" xfId="1" applyNumberFormat="1" applyFont="1"/>
    <xf numFmtId="0" fontId="4" fillId="0" borderId="0" xfId="1" applyFont="1"/>
    <xf numFmtId="3" fontId="2" fillId="0" borderId="0" xfId="1" applyNumberFormat="1" applyFont="1"/>
    <xf numFmtId="0" fontId="5" fillId="2" borderId="0" xfId="1" applyFont="1" applyFill="1" applyAlignment="1">
      <alignment horizontal="center" vertical="center" wrapText="1"/>
    </xf>
    <xf numFmtId="3" fontId="8" fillId="0" borderId="0" xfId="0" applyNumberFormat="1" applyFont="1"/>
    <xf numFmtId="0" fontId="2" fillId="0" borderId="0" xfId="1" applyFont="1" applyAlignment="1">
      <alignment horizontal="right"/>
    </xf>
    <xf numFmtId="3" fontId="7" fillId="0" borderId="0" xfId="0" applyNumberFormat="1" applyFont="1"/>
    <xf numFmtId="0" fontId="10" fillId="0" borderId="0" xfId="1" applyFont="1" applyAlignment="1">
      <alignment horizontal="center"/>
    </xf>
    <xf numFmtId="0" fontId="9" fillId="0" borderId="0" xfId="1" applyFont="1" applyAlignment="1">
      <alignment horizontal="center"/>
    </xf>
    <xf numFmtId="0" fontId="5" fillId="3" borderId="0" xfId="0" applyFont="1" applyFill="1" applyAlignment="1">
      <alignment horizontal="center" vertical="center" wrapText="1"/>
    </xf>
    <xf numFmtId="0" fontId="5" fillId="0" borderId="0" xfId="1" applyFont="1" applyAlignment="1">
      <alignment horizontal="center"/>
    </xf>
    <xf numFmtId="0" fontId="11" fillId="0" borderId="0" xfId="1" applyFont="1" applyAlignment="1">
      <alignment horizontal="center"/>
    </xf>
    <xf numFmtId="3" fontId="12" fillId="0" borderId="0" xfId="1" applyNumberFormat="1" applyFont="1" applyAlignment="1">
      <alignment horizontal="center" vertical="center" wrapText="1"/>
    </xf>
    <xf numFmtId="0" fontId="11" fillId="0" borderId="0" xfId="1" applyFont="1" applyAlignment="1">
      <alignment horizontal="left" indent="1"/>
    </xf>
    <xf numFmtId="3" fontId="5" fillId="0" borderId="0" xfId="1" applyNumberFormat="1" applyFont="1" applyAlignment="1">
      <alignment horizontal="right" vertical="center" wrapText="1"/>
    </xf>
    <xf numFmtId="3" fontId="0" fillId="0" borderId="0" xfId="0" applyNumberFormat="1"/>
    <xf numFmtId="0" fontId="13" fillId="0" borderId="0" xfId="1" applyFont="1" applyAlignment="1">
      <alignment horizontal="left" vertical="center"/>
    </xf>
    <xf numFmtId="3" fontId="13" fillId="0" borderId="0" xfId="1" applyNumberFormat="1" applyFont="1"/>
    <xf numFmtId="3" fontId="14" fillId="0" borderId="0" xfId="1" applyNumberFormat="1" applyFont="1"/>
    <xf numFmtId="0" fontId="15" fillId="0" borderId="0" xfId="0" applyFont="1"/>
    <xf numFmtId="0" fontId="16" fillId="0" borderId="0" xfId="0" applyFont="1" applyAlignment="1">
      <alignment horizontal="left" indent="1"/>
    </xf>
    <xf numFmtId="3" fontId="17" fillId="0" borderId="0" xfId="1" applyNumberFormat="1" applyFont="1"/>
    <xf numFmtId="0" fontId="18" fillId="0" borderId="0" xfId="1" applyFont="1" applyAlignment="1">
      <alignment horizontal="center" vertical="center" wrapText="1"/>
    </xf>
    <xf numFmtId="0" fontId="19" fillId="0" borderId="0" xfId="1" applyFont="1"/>
    <xf numFmtId="0" fontId="9" fillId="0" borderId="0" xfId="1" applyFont="1" applyAlignment="1">
      <alignment horizontal="left" indent="1"/>
    </xf>
    <xf numFmtId="0" fontId="17" fillId="0" borderId="0" xfId="1" applyFont="1" applyAlignment="1">
      <alignment horizontal="left" indent="3"/>
    </xf>
    <xf numFmtId="3" fontId="9" fillId="0" borderId="0" xfId="1" applyNumberFormat="1" applyFont="1"/>
    <xf numFmtId="0" fontId="5" fillId="0" borderId="0" xfId="1" applyFont="1" applyAlignment="1">
      <alignment horizontal="center" vertical="center" wrapText="1"/>
    </xf>
    <xf numFmtId="0" fontId="6" fillId="0" borderId="0" xfId="0" applyFont="1" applyAlignment="1">
      <alignment horizontal="left" indent="1"/>
    </xf>
    <xf numFmtId="3" fontId="20" fillId="0" borderId="0" xfId="0" applyNumberFormat="1" applyFont="1"/>
    <xf numFmtId="0" fontId="21" fillId="0" borderId="0" xfId="0" applyFont="1" applyAlignment="1">
      <alignment horizontal="left" vertical="center" wrapText="1"/>
    </xf>
    <xf numFmtId="0" fontId="4" fillId="0" borderId="0" xfId="1" applyFont="1" applyAlignment="1">
      <alignment horizontal="left"/>
    </xf>
    <xf numFmtId="3" fontId="22" fillId="0" borderId="0" xfId="1" applyNumberFormat="1" applyFont="1" applyAlignment="1">
      <alignment horizontal="right" vertical="center" wrapText="1"/>
    </xf>
    <xf numFmtId="0" fontId="23" fillId="0" borderId="0" xfId="1" applyFont="1" applyAlignment="1">
      <alignment horizontal="left" indent="1"/>
    </xf>
    <xf numFmtId="0" fontId="2" fillId="0" borderId="0" xfId="1" applyFont="1" applyAlignment="1">
      <alignment horizontal="left" indent="1"/>
    </xf>
    <xf numFmtId="0" fontId="11" fillId="0" borderId="0" xfId="1" applyFont="1" applyAlignment="1">
      <alignment horizontal="left" indent="2"/>
    </xf>
    <xf numFmtId="3" fontId="24" fillId="0" borderId="0" xfId="1" applyNumberFormat="1" applyFont="1" applyAlignment="1">
      <alignment horizontal="right" vertical="center" wrapText="1"/>
    </xf>
    <xf numFmtId="3" fontId="25" fillId="0" borderId="0" xfId="0" applyNumberFormat="1" applyFont="1"/>
  </cellXfs>
  <cellStyles count="2">
    <cellStyle name="Normaallaad 2 2 2" xfId="1" xr:uid="{E8C0E236-9887-4EE0-B4BD-3A755A1111E3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CA5A64-A742-493A-AB2A-08407AC27B73}">
  <sheetPr>
    <pageSetUpPr fitToPage="1"/>
  </sheetPr>
  <dimension ref="A1:I103"/>
  <sheetViews>
    <sheetView showZeros="0" tabSelected="1" zoomScaleNormal="100" workbookViewId="0"/>
  </sheetViews>
  <sheetFormatPr defaultRowHeight="12.75" customHeight="1" x14ac:dyDescent="0.25"/>
  <cols>
    <col min="1" max="1" width="52.140625" style="1" customWidth="1"/>
    <col min="2" max="3" width="7.42578125" style="2" hidden="1" customWidth="1"/>
    <col min="4" max="4" width="8.7109375" style="1" hidden="1" customWidth="1"/>
    <col min="5" max="6" width="13" style="1" customWidth="1"/>
    <col min="7" max="7" width="13.7109375" customWidth="1"/>
    <col min="8" max="8" width="9.85546875" bestFit="1" customWidth="1"/>
    <col min="9" max="9" width="9.7109375" bestFit="1" customWidth="1"/>
  </cols>
  <sheetData>
    <row r="1" spans="1:9" ht="12.75" customHeight="1" x14ac:dyDescent="0.25">
      <c r="E1" s="8"/>
      <c r="F1" s="8"/>
      <c r="G1" s="8" t="s">
        <v>17</v>
      </c>
    </row>
    <row r="2" spans="1:9" ht="12.75" customHeight="1" x14ac:dyDescent="0.25">
      <c r="E2" s="8"/>
      <c r="F2" s="8"/>
      <c r="G2" s="8" t="s">
        <v>0</v>
      </c>
    </row>
    <row r="3" spans="1:9" ht="15.75" x14ac:dyDescent="0.25">
      <c r="A3" s="3" t="s">
        <v>16</v>
      </c>
      <c r="B3" s="5"/>
    </row>
    <row r="4" spans="1:9" ht="15" x14ac:dyDescent="0.25">
      <c r="A4" s="4"/>
      <c r="E4" s="5"/>
      <c r="F4" s="5"/>
    </row>
    <row r="5" spans="1:9" ht="38.25" x14ac:dyDescent="0.25">
      <c r="A5" s="6"/>
      <c r="B5" s="6" t="s">
        <v>1</v>
      </c>
      <c r="C5" s="6" t="s">
        <v>2</v>
      </c>
      <c r="D5" s="6" t="s">
        <v>3</v>
      </c>
      <c r="E5" s="12" t="s">
        <v>28</v>
      </c>
      <c r="F5" s="12" t="s">
        <v>27</v>
      </c>
      <c r="G5" s="6" t="s">
        <v>29</v>
      </c>
      <c r="H5" s="18"/>
    </row>
    <row r="6" spans="1:9" ht="17.25" x14ac:dyDescent="0.3">
      <c r="A6" s="19" t="s">
        <v>4</v>
      </c>
      <c r="B6" s="10"/>
      <c r="C6" s="10"/>
      <c r="D6" s="10"/>
      <c r="E6" s="21">
        <f>E10+E13</f>
        <v>14284509.401442448</v>
      </c>
      <c r="F6" s="21">
        <f>F10+F13</f>
        <v>549117.96268936654</v>
      </c>
      <c r="G6" s="21">
        <f>E6+F6</f>
        <v>14833627.364131814</v>
      </c>
      <c r="H6" s="18"/>
      <c r="I6" s="18"/>
    </row>
    <row r="7" spans="1:9" ht="15" x14ac:dyDescent="0.25">
      <c r="A7" s="23" t="s">
        <v>23</v>
      </c>
      <c r="B7" s="11"/>
      <c r="C7" s="11"/>
      <c r="D7" s="11"/>
      <c r="E7" s="5">
        <f>+E17+E19+E20+E24</f>
        <v>10627866.327635232</v>
      </c>
      <c r="F7" s="5">
        <f>+F17+F19+F20+F24</f>
        <v>549117.96268936654</v>
      </c>
      <c r="G7" s="5">
        <f t="shared" ref="G7:G32" si="0">E7+F7</f>
        <v>11176984.290324599</v>
      </c>
      <c r="H7" s="18"/>
    </row>
    <row r="8" spans="1:9" ht="15" x14ac:dyDescent="0.25">
      <c r="A8" s="23"/>
      <c r="B8" s="11"/>
      <c r="C8" s="11"/>
      <c r="D8" s="11"/>
      <c r="E8" s="24"/>
      <c r="F8" s="24"/>
      <c r="G8" s="24">
        <f t="shared" si="0"/>
        <v>0</v>
      </c>
    </row>
    <row r="9" spans="1:9" ht="17.25" x14ac:dyDescent="0.3">
      <c r="A9" s="19" t="s">
        <v>5</v>
      </c>
      <c r="B9" s="10"/>
      <c r="C9" s="10"/>
      <c r="D9" s="10"/>
      <c r="E9" s="20">
        <v>3340000</v>
      </c>
      <c r="F9" s="20"/>
      <c r="G9" s="20">
        <f t="shared" si="0"/>
        <v>3340000</v>
      </c>
    </row>
    <row r="10" spans="1:9" ht="17.25" x14ac:dyDescent="0.3">
      <c r="A10" s="19" t="s">
        <v>25</v>
      </c>
      <c r="B10" s="10"/>
      <c r="C10" s="10"/>
      <c r="D10" s="10"/>
      <c r="E10" s="21">
        <f>E11+E12</f>
        <v>13845943.401442448</v>
      </c>
      <c r="F10" s="21">
        <f>F11+F12</f>
        <v>310554.70248936658</v>
      </c>
      <c r="G10" s="21">
        <f t="shared" si="0"/>
        <v>14156498.103931814</v>
      </c>
      <c r="I10" s="18"/>
    </row>
    <row r="11" spans="1:9" ht="15.75" x14ac:dyDescent="0.25">
      <c r="A11" s="31" t="s">
        <v>22</v>
      </c>
      <c r="D11" s="2"/>
      <c r="E11" s="3">
        <f>E17+E19+E20+E28+E30+E31</f>
        <v>13409456.321935235</v>
      </c>
      <c r="F11" s="3">
        <f>F17+F19+F20+F28+F30+F31</f>
        <v>310554.70248936658</v>
      </c>
      <c r="G11" s="3">
        <f t="shared" si="0"/>
        <v>13720011.024424601</v>
      </c>
      <c r="I11" s="18"/>
    </row>
    <row r="12" spans="1:9" ht="15.75" x14ac:dyDescent="0.25">
      <c r="A12" s="31" t="s">
        <v>6</v>
      </c>
      <c r="D12" s="2"/>
      <c r="E12" s="3">
        <f>E22+E32</f>
        <v>436487.07950721378</v>
      </c>
      <c r="F12" s="3">
        <f>F22+F32</f>
        <v>0</v>
      </c>
      <c r="G12" s="3">
        <f t="shared" si="0"/>
        <v>436487.07950721378</v>
      </c>
    </row>
    <row r="13" spans="1:9" ht="17.25" x14ac:dyDescent="0.3">
      <c r="A13" s="22" t="s">
        <v>7</v>
      </c>
      <c r="B13" s="10"/>
      <c r="C13" s="10"/>
      <c r="D13" s="10"/>
      <c r="E13" s="21">
        <f>E23</f>
        <v>438566</v>
      </c>
      <c r="F13" s="21">
        <f>F23</f>
        <v>238563.26019999999</v>
      </c>
      <c r="G13" s="21">
        <f t="shared" si="0"/>
        <v>677129.26020000002</v>
      </c>
    </row>
    <row r="14" spans="1:9" ht="12.75" customHeight="1" x14ac:dyDescent="0.25">
      <c r="A14" s="23" t="s">
        <v>8</v>
      </c>
      <c r="B14" s="11"/>
      <c r="C14" s="11"/>
      <c r="D14" s="11"/>
      <c r="E14" s="5">
        <f>E25</f>
        <v>50000</v>
      </c>
      <c r="F14" s="5">
        <f>F25</f>
        <v>0</v>
      </c>
      <c r="G14" s="5">
        <f t="shared" si="0"/>
        <v>50000</v>
      </c>
    </row>
    <row r="15" spans="1:9" ht="12.75" customHeight="1" x14ac:dyDescent="0.25">
      <c r="A15" s="25"/>
      <c r="B15" s="25"/>
      <c r="C15" s="25"/>
      <c r="D15" s="25"/>
      <c r="E15" s="25"/>
      <c r="F15" s="25"/>
      <c r="G15" s="25">
        <f t="shared" si="0"/>
        <v>0</v>
      </c>
    </row>
    <row r="16" spans="1:9" ht="12.75" customHeight="1" x14ac:dyDescent="0.25">
      <c r="A16" s="26" t="s">
        <v>24</v>
      </c>
      <c r="B16" s="25"/>
      <c r="C16" s="25"/>
      <c r="D16" s="25"/>
      <c r="E16" s="39">
        <f>E17+E19+E20+E23+E22</f>
        <v>10984509.407142445</v>
      </c>
      <c r="F16" s="39">
        <f>F17+F19+F20+F23+F22</f>
        <v>549117.96268936654</v>
      </c>
      <c r="G16" s="39">
        <f t="shared" si="0"/>
        <v>11533627.369831812</v>
      </c>
    </row>
    <row r="17" spans="1:7" ht="12.75" customHeight="1" x14ac:dyDescent="0.25">
      <c r="A17" s="37" t="s">
        <v>30</v>
      </c>
      <c r="B17" s="30">
        <v>20</v>
      </c>
      <c r="C17" s="30">
        <v>45</v>
      </c>
      <c r="D17" s="30"/>
      <c r="E17" s="5">
        <f>E18</f>
        <v>300</v>
      </c>
      <c r="F17" s="5">
        <f>F18</f>
        <v>300</v>
      </c>
      <c r="G17" s="5">
        <f t="shared" si="0"/>
        <v>600</v>
      </c>
    </row>
    <row r="18" spans="1:7" ht="12.75" customHeight="1" x14ac:dyDescent="0.25">
      <c r="A18" s="38" t="s">
        <v>31</v>
      </c>
      <c r="B18" s="2">
        <v>20</v>
      </c>
      <c r="C18" s="2">
        <v>45</v>
      </c>
      <c r="D18" s="2" t="s">
        <v>10</v>
      </c>
      <c r="E18" s="35">
        <v>300</v>
      </c>
      <c r="F18" s="35">
        <v>300</v>
      </c>
      <c r="G18" s="35">
        <f t="shared" si="0"/>
        <v>600</v>
      </c>
    </row>
    <row r="19" spans="1:7" ht="12.75" customHeight="1" x14ac:dyDescent="0.25">
      <c r="A19" s="37" t="s">
        <v>11</v>
      </c>
      <c r="B19" s="2">
        <v>20</v>
      </c>
      <c r="C19" s="2">
        <v>50</v>
      </c>
      <c r="D19" s="30"/>
      <c r="E19" s="17">
        <v>8836707.6900693122</v>
      </c>
      <c r="F19" s="17">
        <v>232754.343969315</v>
      </c>
      <c r="G19" s="17">
        <f t="shared" si="0"/>
        <v>9069462.0340386275</v>
      </c>
    </row>
    <row r="20" spans="1:7" ht="12.75" customHeight="1" x14ac:dyDescent="0.25">
      <c r="A20" s="37" t="s">
        <v>32</v>
      </c>
      <c r="B20" s="2">
        <v>20</v>
      </c>
      <c r="C20" s="2">
        <v>55</v>
      </c>
      <c r="D20" s="30"/>
      <c r="E20" s="17">
        <v>1402292.6375659204</v>
      </c>
      <c r="F20" s="17">
        <v>77500.358520051595</v>
      </c>
      <c r="G20" s="17">
        <f t="shared" si="0"/>
        <v>1479792.9960859721</v>
      </c>
    </row>
    <row r="21" spans="1:7" ht="12.75" customHeight="1" x14ac:dyDescent="0.25">
      <c r="A21" s="38" t="s">
        <v>33</v>
      </c>
      <c r="B21" s="2">
        <v>20</v>
      </c>
      <c r="C21" s="2">
        <v>55</v>
      </c>
      <c r="D21" s="2" t="s">
        <v>12</v>
      </c>
      <c r="E21" s="35">
        <v>513608.11493108864</v>
      </c>
      <c r="F21" s="35"/>
      <c r="G21" s="35">
        <f t="shared" si="0"/>
        <v>513608.11493108864</v>
      </c>
    </row>
    <row r="22" spans="1:7" ht="12.75" customHeight="1" x14ac:dyDescent="0.25">
      <c r="A22" s="37" t="s">
        <v>6</v>
      </c>
      <c r="B22" s="13">
        <v>10</v>
      </c>
      <c r="C22" s="13">
        <v>601000</v>
      </c>
      <c r="D22" s="15"/>
      <c r="E22" s="17">
        <v>306643.07950721378</v>
      </c>
      <c r="F22" s="17"/>
      <c r="G22" s="17">
        <f t="shared" si="0"/>
        <v>306643.07950721378</v>
      </c>
    </row>
    <row r="23" spans="1:7" ht="12.75" customHeight="1" x14ac:dyDescent="0.25">
      <c r="A23" s="34" t="s">
        <v>20</v>
      </c>
      <c r="B23" s="14"/>
      <c r="C23" s="14"/>
      <c r="D23" s="14"/>
      <c r="E23" s="32">
        <f>E24+E25</f>
        <v>438566</v>
      </c>
      <c r="F23" s="32">
        <f>F24+F25</f>
        <v>238563.26019999999</v>
      </c>
      <c r="G23" s="32">
        <f t="shared" si="0"/>
        <v>677129.26020000002</v>
      </c>
    </row>
    <row r="24" spans="1:7" ht="12.75" customHeight="1" x14ac:dyDescent="0.25">
      <c r="A24" s="36" t="s">
        <v>21</v>
      </c>
      <c r="B24" s="13">
        <v>20</v>
      </c>
      <c r="C24" s="13">
        <v>15</v>
      </c>
      <c r="D24" s="13" t="s">
        <v>13</v>
      </c>
      <c r="E24" s="17">
        <v>388566</v>
      </c>
      <c r="F24" s="17">
        <v>238563.26019999999</v>
      </c>
      <c r="G24" s="17">
        <f t="shared" si="0"/>
        <v>627129.26020000002</v>
      </c>
    </row>
    <row r="25" spans="1:7" ht="12.75" customHeight="1" x14ac:dyDescent="0.25">
      <c r="A25" s="16" t="s">
        <v>15</v>
      </c>
      <c r="B25" s="13">
        <v>10</v>
      </c>
      <c r="C25" s="13">
        <v>601002</v>
      </c>
      <c r="D25" s="13"/>
      <c r="E25" s="17">
        <v>50000</v>
      </c>
      <c r="F25" s="17"/>
      <c r="G25" s="17">
        <f t="shared" si="0"/>
        <v>50000</v>
      </c>
    </row>
    <row r="26" spans="1:7" ht="12.75" customHeight="1" x14ac:dyDescent="0.25">
      <c r="G26" s="1">
        <f t="shared" si="0"/>
        <v>0</v>
      </c>
    </row>
    <row r="27" spans="1:7" ht="12.75" customHeight="1" x14ac:dyDescent="0.25">
      <c r="A27" s="26" t="s">
        <v>14</v>
      </c>
      <c r="B27" s="11"/>
      <c r="C27" s="11"/>
      <c r="D27" s="11"/>
      <c r="E27" s="40">
        <f>E29+E30+E31+E32</f>
        <v>3299999.9943000018</v>
      </c>
      <c r="F27" s="40">
        <f>F29+F30+F31+F32</f>
        <v>0</v>
      </c>
      <c r="G27" s="40">
        <f t="shared" si="0"/>
        <v>3299999.9943000018</v>
      </c>
    </row>
    <row r="28" spans="1:7" ht="12.75" customHeight="1" x14ac:dyDescent="0.25">
      <c r="A28" s="37" t="s">
        <v>9</v>
      </c>
      <c r="B28" s="2">
        <v>44</v>
      </c>
      <c r="C28" s="2">
        <v>45</v>
      </c>
      <c r="D28" s="2"/>
      <c r="E28" s="9">
        <f>E29</f>
        <v>13000</v>
      </c>
      <c r="F28" s="9">
        <f>F29</f>
        <v>0</v>
      </c>
      <c r="G28" s="9">
        <f t="shared" si="0"/>
        <v>13000</v>
      </c>
    </row>
    <row r="29" spans="1:7" ht="12.75" customHeight="1" x14ac:dyDescent="0.25">
      <c r="A29" s="38" t="s">
        <v>18</v>
      </c>
      <c r="B29" s="2">
        <v>44</v>
      </c>
      <c r="C29" s="2">
        <v>45</v>
      </c>
      <c r="D29" s="2" t="s">
        <v>10</v>
      </c>
      <c r="E29" s="35">
        <v>13000</v>
      </c>
      <c r="F29" s="35"/>
      <c r="G29" s="35">
        <f t="shared" si="0"/>
        <v>13000</v>
      </c>
    </row>
    <row r="30" spans="1:7" ht="12.75" customHeight="1" x14ac:dyDescent="0.25">
      <c r="A30" s="37" t="s">
        <v>11</v>
      </c>
      <c r="B30" s="2">
        <v>44</v>
      </c>
      <c r="C30" s="13">
        <v>50</v>
      </c>
      <c r="D30" s="2"/>
      <c r="E30" s="9">
        <v>2905998.9943000018</v>
      </c>
      <c r="F30" s="9"/>
      <c r="G30" s="9">
        <f t="shared" si="0"/>
        <v>2905998.9943000018</v>
      </c>
    </row>
    <row r="31" spans="1:7" ht="12.75" customHeight="1" x14ac:dyDescent="0.25">
      <c r="A31" s="37" t="s">
        <v>19</v>
      </c>
      <c r="B31" s="2">
        <v>44</v>
      </c>
      <c r="C31" s="2">
        <v>55</v>
      </c>
      <c r="D31" s="2"/>
      <c r="E31" s="9">
        <v>251157</v>
      </c>
      <c r="F31" s="9"/>
      <c r="G31" s="9">
        <f t="shared" si="0"/>
        <v>251157</v>
      </c>
    </row>
    <row r="32" spans="1:7" ht="12.75" customHeight="1" x14ac:dyDescent="0.25">
      <c r="A32" s="37" t="s">
        <v>6</v>
      </c>
      <c r="B32" s="2">
        <v>44</v>
      </c>
      <c r="C32" s="13">
        <v>601000</v>
      </c>
      <c r="D32" s="2"/>
      <c r="E32" s="9">
        <v>129844</v>
      </c>
      <c r="F32" s="9"/>
      <c r="G32" s="9">
        <f t="shared" si="0"/>
        <v>129844</v>
      </c>
    </row>
    <row r="33" spans="1:6" ht="12.75" customHeight="1" x14ac:dyDescent="0.25">
      <c r="A33" s="28"/>
      <c r="B33" s="11"/>
      <c r="C33" s="11"/>
      <c r="D33" s="11"/>
      <c r="E33" s="7"/>
      <c r="F33" s="7"/>
    </row>
    <row r="35" spans="1:6" ht="12.75" customHeight="1" x14ac:dyDescent="0.25">
      <c r="A35" s="27"/>
      <c r="B35" s="11"/>
      <c r="C35" s="11"/>
      <c r="D35" s="11"/>
      <c r="E35" s="29"/>
      <c r="F35" s="29"/>
    </row>
    <row r="36" spans="1:6" ht="12.75" customHeight="1" x14ac:dyDescent="0.25">
      <c r="A36" s="33" t="s">
        <v>26</v>
      </c>
      <c r="D36" s="2"/>
    </row>
    <row r="38" spans="1:6" ht="12.75" customHeight="1" x14ac:dyDescent="0.25">
      <c r="A38" s="4"/>
      <c r="E38" s="4"/>
      <c r="F38" s="4"/>
    </row>
    <row r="42" spans="1:6" ht="12.75" customHeight="1" x14ac:dyDescent="0.25">
      <c r="A42" s="4"/>
      <c r="E42" s="4"/>
      <c r="F42" s="4"/>
    </row>
    <row r="47" spans="1:6" ht="12.75" customHeight="1" x14ac:dyDescent="0.25">
      <c r="A47" s="4"/>
      <c r="E47" s="4"/>
      <c r="F47" s="4"/>
    </row>
    <row r="55" spans="1:6" ht="12.75" customHeight="1" x14ac:dyDescent="0.25">
      <c r="A55" s="4"/>
      <c r="E55" s="4"/>
      <c r="F55" s="4"/>
    </row>
    <row r="58" spans="1:6" ht="12.75" customHeight="1" x14ac:dyDescent="0.25">
      <c r="A58" s="4"/>
      <c r="E58" s="4"/>
      <c r="F58" s="4"/>
    </row>
    <row r="61" spans="1:6" ht="12.75" customHeight="1" x14ac:dyDescent="0.25">
      <c r="A61" s="4"/>
      <c r="E61" s="4"/>
      <c r="F61" s="4"/>
    </row>
    <row r="65" spans="1:6" ht="12.75" customHeight="1" x14ac:dyDescent="0.25">
      <c r="A65" s="4"/>
      <c r="E65" s="4"/>
      <c r="F65" s="4"/>
    </row>
    <row r="69" spans="1:6" ht="12.75" customHeight="1" x14ac:dyDescent="0.25">
      <c r="A69" s="4"/>
      <c r="E69" s="4"/>
      <c r="F69" s="4"/>
    </row>
    <row r="74" spans="1:6" ht="12.75" customHeight="1" x14ac:dyDescent="0.25">
      <c r="A74" s="4"/>
      <c r="E74" s="4"/>
      <c r="F74" s="4"/>
    </row>
    <row r="75" spans="1:6" ht="12.75" customHeight="1" x14ac:dyDescent="0.25">
      <c r="B75" s="1"/>
      <c r="C75" s="1"/>
    </row>
    <row r="76" spans="1:6" ht="12.75" customHeight="1" x14ac:dyDescent="0.25">
      <c r="B76" s="1"/>
      <c r="C76" s="1"/>
    </row>
    <row r="77" spans="1:6" ht="12.75" customHeight="1" x14ac:dyDescent="0.25">
      <c r="B77" s="1"/>
      <c r="C77" s="1"/>
    </row>
    <row r="78" spans="1:6" ht="12.75" customHeight="1" x14ac:dyDescent="0.25">
      <c r="B78" s="1"/>
      <c r="C78" s="1"/>
    </row>
    <row r="79" spans="1:6" ht="12.75" customHeight="1" x14ac:dyDescent="0.25">
      <c r="B79" s="1"/>
      <c r="C79" s="1"/>
    </row>
    <row r="80" spans="1:6" ht="12.75" customHeight="1" x14ac:dyDescent="0.25">
      <c r="B80" s="1"/>
      <c r="C80" s="1"/>
    </row>
    <row r="81" spans="1:6" ht="12.75" customHeight="1" x14ac:dyDescent="0.25">
      <c r="B81" s="1"/>
      <c r="C81" s="1"/>
    </row>
    <row r="82" spans="1:6" ht="12.75" customHeight="1" x14ac:dyDescent="0.25">
      <c r="A82" s="4"/>
      <c r="B82" s="4"/>
      <c r="C82" s="4"/>
      <c r="D82" s="4"/>
      <c r="E82" s="4"/>
      <c r="F82" s="4"/>
    </row>
    <row r="83" spans="1:6" ht="12.75" customHeight="1" x14ac:dyDescent="0.25">
      <c r="B83" s="1"/>
      <c r="C83" s="1"/>
    </row>
    <row r="84" spans="1:6" ht="12.75" customHeight="1" x14ac:dyDescent="0.25">
      <c r="B84" s="1"/>
      <c r="C84" s="1"/>
    </row>
    <row r="85" spans="1:6" ht="12.75" customHeight="1" x14ac:dyDescent="0.25">
      <c r="A85" s="4"/>
      <c r="B85" s="4"/>
      <c r="C85" s="4"/>
      <c r="D85" s="4"/>
      <c r="E85" s="4"/>
      <c r="F85" s="4"/>
    </row>
    <row r="86" spans="1:6" ht="12.75" customHeight="1" x14ac:dyDescent="0.25">
      <c r="B86" s="1"/>
      <c r="C86" s="1"/>
    </row>
    <row r="87" spans="1:6" ht="12.75" customHeight="1" x14ac:dyDescent="0.25">
      <c r="B87" s="1"/>
      <c r="C87" s="1"/>
    </row>
    <row r="88" spans="1:6" ht="12.75" customHeight="1" x14ac:dyDescent="0.25">
      <c r="A88" s="4"/>
      <c r="B88" s="4"/>
      <c r="C88" s="4"/>
      <c r="D88" s="4"/>
      <c r="E88" s="4"/>
      <c r="F88" s="4"/>
    </row>
    <row r="89" spans="1:6" ht="12.75" customHeight="1" x14ac:dyDescent="0.25">
      <c r="B89" s="1"/>
      <c r="C89" s="1"/>
    </row>
    <row r="90" spans="1:6" ht="12.75" customHeight="1" x14ac:dyDescent="0.25">
      <c r="B90" s="1"/>
      <c r="C90" s="1"/>
    </row>
    <row r="91" spans="1:6" ht="12.75" customHeight="1" x14ac:dyDescent="0.25">
      <c r="B91" s="1"/>
      <c r="C91" s="1"/>
    </row>
    <row r="92" spans="1:6" ht="12.75" customHeight="1" x14ac:dyDescent="0.25">
      <c r="B92" s="1"/>
      <c r="C92" s="1"/>
    </row>
    <row r="93" spans="1:6" ht="12.75" customHeight="1" x14ac:dyDescent="0.25">
      <c r="B93" s="1"/>
      <c r="C93" s="1"/>
    </row>
    <row r="94" spans="1:6" ht="12.75" customHeight="1" x14ac:dyDescent="0.25">
      <c r="B94" s="1"/>
      <c r="C94" s="1"/>
    </row>
    <row r="95" spans="1:6" ht="12.75" customHeight="1" x14ac:dyDescent="0.25">
      <c r="B95" s="1"/>
      <c r="C95" s="1"/>
    </row>
    <row r="96" spans="1:6" ht="12.75" customHeight="1" x14ac:dyDescent="0.25">
      <c r="A96" s="4"/>
      <c r="B96" s="4"/>
      <c r="C96" s="4"/>
      <c r="D96" s="4"/>
      <c r="E96" s="4"/>
      <c r="F96" s="4"/>
    </row>
    <row r="97" spans="1:6" ht="12.75" customHeight="1" x14ac:dyDescent="0.25">
      <c r="B97" s="1"/>
      <c r="C97" s="1"/>
    </row>
    <row r="98" spans="1:6" ht="12.75" customHeight="1" x14ac:dyDescent="0.25">
      <c r="B98" s="1"/>
      <c r="C98" s="1"/>
    </row>
    <row r="99" spans="1:6" ht="12.75" customHeight="1" x14ac:dyDescent="0.25">
      <c r="B99" s="1"/>
      <c r="C99" s="1"/>
    </row>
    <row r="100" spans="1:6" ht="12.75" customHeight="1" x14ac:dyDescent="0.25">
      <c r="B100" s="1"/>
      <c r="C100" s="1"/>
    </row>
    <row r="101" spans="1:6" ht="12.75" customHeight="1" x14ac:dyDescent="0.25">
      <c r="A101" s="4"/>
      <c r="B101" s="4"/>
      <c r="C101" s="4"/>
      <c r="D101" s="4"/>
      <c r="E101" s="4"/>
      <c r="F101" s="4"/>
    </row>
    <row r="102" spans="1:6" ht="12.75" customHeight="1" x14ac:dyDescent="0.25">
      <c r="B102" s="1"/>
      <c r="C102" s="1"/>
    </row>
    <row r="103" spans="1:6" ht="12.75" customHeight="1" x14ac:dyDescent="0.25">
      <c r="B103" s="1"/>
      <c r="C103" s="1"/>
    </row>
  </sheetData>
  <pageMargins left="0.25" right="0.25" top="0.75" bottom="0.75" header="0.3" footer="0.3"/>
  <pageSetup paperSize="9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F1A86EA2495854796F0D23C3EC2220B" ma:contentTypeVersion="15" ma:contentTypeDescription="Loo uus dokument" ma:contentTypeScope="" ma:versionID="88f980c058c503ba9ff3500404adbf1e">
  <xsd:schema xmlns:xsd="http://www.w3.org/2001/XMLSchema" xmlns:xs="http://www.w3.org/2001/XMLSchema" xmlns:p="http://schemas.microsoft.com/office/2006/metadata/properties" xmlns:ns2="548510c3-10e4-40d2-9e57-4ea0b9082f62" xmlns:ns3="194cedfd-18b6-416b-a27a-1daa6530c4f3" targetNamespace="http://schemas.microsoft.com/office/2006/metadata/properties" ma:root="true" ma:fieldsID="4032d46a31a3ff8174a0511ca22155f0" ns2:_="" ns3:_="">
    <xsd:import namespace="548510c3-10e4-40d2-9e57-4ea0b9082f62"/>
    <xsd:import namespace="194cedfd-18b6-416b-a27a-1daa6530c4f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Teemad" minOccurs="0"/>
                <xsd:element ref="ns2:eelarv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8510c3-10e4-40d2-9e57-4ea0b9082f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Pildisildid" ma:readOnly="false" ma:fieldId="{5cf76f15-5ced-4ddc-b409-7134ff3c332f}" ma:taxonomyMulti="true" ma:sspId="8bf6974d-894c-4b76-94e9-da4eaeb0c3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Teemad" ma:index="20" nillable="true" ma:displayName="Teemad" ma:description="1. Majandusprognoos&#10;2. Üldine RES/RE protsessi ülevaade" ma:format="Dropdown" ma:internalName="Teemad">
      <xsd:simpleType>
        <xsd:restriction base="dms:Note">
          <xsd:maxLength value="255"/>
        </xsd:restriction>
      </xsd:simpleType>
    </xsd:element>
    <xsd:element name="eelarve" ma:index="21" nillable="true" ma:displayName="eelarve" ma:description="kinnisvara" ma:format="Thumbnail" ma:internalName="eelarve">
      <xsd:simpleType>
        <xsd:restriction base="dms:Unknown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4cedfd-18b6-416b-a27a-1daa6530c4f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045661c9-bf40-49d6-b8cc-e74f9c34b825}" ma:internalName="TaxCatchAll" ma:showField="CatchAllData" ma:web="194cedfd-18b6-416b-a27a-1daa6530c4f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94cedfd-18b6-416b-a27a-1daa6530c4f3" xsi:nil="true"/>
    <lcf76f155ced4ddcb4097134ff3c332f xmlns="548510c3-10e4-40d2-9e57-4ea0b9082f62">
      <Terms xmlns="http://schemas.microsoft.com/office/infopath/2007/PartnerControls"/>
    </lcf76f155ced4ddcb4097134ff3c332f>
    <Teemad xmlns="548510c3-10e4-40d2-9e57-4ea0b9082f62" xsi:nil="true"/>
    <eelarve xmlns="548510c3-10e4-40d2-9e57-4ea0b9082f62" xsi:nil="true"/>
  </documentManagement>
</p:properties>
</file>

<file path=customXml/itemProps1.xml><?xml version="1.0" encoding="utf-8"?>
<ds:datastoreItem xmlns:ds="http://schemas.openxmlformats.org/officeDocument/2006/customXml" ds:itemID="{1BF0D2E3-CDF4-4779-9B37-89D25D88237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48510c3-10e4-40d2-9e57-4ea0b9082f62"/>
    <ds:schemaRef ds:uri="194cedfd-18b6-416b-a27a-1daa6530c4f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2D7DB22-6B54-47E5-8738-65D887D6814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1557A0A-0849-4174-97D2-CE2D4397292E}">
  <ds:schemaRefs>
    <ds:schemaRef ds:uri="http://purl.org/dc/terms/"/>
    <ds:schemaRef ds:uri="http://www.w3.org/XML/1998/namespace"/>
    <ds:schemaRef ds:uri="194cedfd-18b6-416b-a27a-1daa6530c4f3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548510c3-10e4-40d2-9e57-4ea0b9082f62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Lisa 4. RIK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Helena Rentik</dc:creator>
  <cp:keywords/>
  <dc:description/>
  <cp:lastModifiedBy>Riina Tärk - JUSTDIGI</cp:lastModifiedBy>
  <cp:revision/>
  <dcterms:created xsi:type="dcterms:W3CDTF">2023-11-27T15:39:25Z</dcterms:created>
  <dcterms:modified xsi:type="dcterms:W3CDTF">2026-05-26T06:23:36Z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0x010100FF1A86EA2495854796F0D23C3EC2220B</vt:lpwstr>
  </property>
  <property fmtid="{D5CDD505-2E9C-101B-9397-08002B2CF9AE}" pid="3" name="Order">
    <vt:r8>4460800</vt:r8>
  </property>
  <property fmtid="{D5CDD505-2E9C-101B-9397-08002B2CF9AE}" pid="4" name="MSIP_Label_defa4170-0d19-0005-0004-bc88714345d2_Enabled">
    <vt:lpwstr>true</vt:lpwstr>
  </property>
  <property fmtid="{D5CDD505-2E9C-101B-9397-08002B2CF9AE}" pid="5" name="MSIP_Label_defa4170-0d19-0005-0004-bc88714345d2_SetDate">
    <vt:lpwstr>2025-04-30T07:36:52Z</vt:lpwstr>
  </property>
  <property fmtid="{D5CDD505-2E9C-101B-9397-08002B2CF9AE}" pid="6" name="MSIP_Label_defa4170-0d19-0005-0004-bc88714345d2_Method">
    <vt:lpwstr>Standard</vt:lpwstr>
  </property>
  <property fmtid="{D5CDD505-2E9C-101B-9397-08002B2CF9AE}" pid="7" name="MSIP_Label_defa4170-0d19-0005-0004-bc88714345d2_Name">
    <vt:lpwstr>defa4170-0d19-0005-0004-bc88714345d2</vt:lpwstr>
  </property>
  <property fmtid="{D5CDD505-2E9C-101B-9397-08002B2CF9AE}" pid="8" name="MSIP_Label_defa4170-0d19-0005-0004-bc88714345d2_SiteId">
    <vt:lpwstr>8fe098d2-428d-4bd4-9803-7195fe96f0e2</vt:lpwstr>
  </property>
  <property fmtid="{D5CDD505-2E9C-101B-9397-08002B2CF9AE}" pid="9" name="MSIP_Label_defa4170-0d19-0005-0004-bc88714345d2_ActionId">
    <vt:lpwstr>24c5bc6d-b028-448d-b257-59aea542456e</vt:lpwstr>
  </property>
  <property fmtid="{D5CDD505-2E9C-101B-9397-08002B2CF9AE}" pid="10" name="MSIP_Label_defa4170-0d19-0005-0004-bc88714345d2_ContentBits">
    <vt:lpwstr>0</vt:lpwstr>
  </property>
  <property fmtid="{D5CDD505-2E9C-101B-9397-08002B2CF9AE}" pid="11" name="MSIP_Label_defa4170-0d19-0005-0004-bc88714345d2_Tag">
    <vt:lpwstr>10, 3, 0, 1</vt:lpwstr>
  </property>
  <property fmtid="{D5CDD505-2E9C-101B-9397-08002B2CF9AE}" pid="12" name="MediaServiceImageTags">
    <vt:lpwstr/>
  </property>
</Properties>
</file>